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W6" i="1"/>
  <c r="W7"/>
  <c r="W8"/>
  <c r="W9"/>
  <c r="W10"/>
  <c r="W11"/>
  <c r="W12"/>
  <c r="W13"/>
  <c r="W14"/>
  <c r="W15"/>
  <c r="W16"/>
  <c r="W17"/>
  <c r="W18"/>
  <c r="W19"/>
  <c r="W5"/>
  <c r="V20"/>
  <c r="W20" l="1"/>
  <c r="U20" l="1"/>
  <c r="T20"/>
  <c r="P20" l="1"/>
  <c r="Q20"/>
  <c r="R20"/>
  <c r="S20"/>
  <c r="O20"/>
  <c r="N20" l="1"/>
  <c r="I20"/>
  <c r="H20"/>
  <c r="M20" l="1"/>
  <c r="B10" l="1"/>
  <c r="B11" s="1"/>
  <c r="B12" s="1"/>
  <c r="G20" l="1"/>
  <c r="F20" l="1"/>
  <c r="J20"/>
  <c r="K20"/>
  <c r="L20"/>
  <c r="E20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<sst xmlns="http://schemas.openxmlformats.org/spreadsheetml/2006/main" count="20" uniqueCount="20">
  <si>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</si>
  <si>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</si>
  <si>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</si>
  <si>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</si>
  <si>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</si>
  <si>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</si>
  <si>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</si>
  <si>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</si>
  <si>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</si>
  <si>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</si>
  <si>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</si>
  <si>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</si>
  <si>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</si>
  <si>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</si>
  <si>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</si>
  <si>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</si>
  <si>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</si>
  <si>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</si>
  <si>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</si>
  <si>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грудень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</si>
</sst>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2"/>
  <sheetViews>
    <sheetView tabSelected="1" workbookViewId="0">
      <selection activeCell="U17" sqref="U17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2.6640625" customWidth="1"/>
    <col min="8" max="8" width="10.44140625" customWidth="1"/>
    <col min="9" max="9" width="9.6640625" customWidth="1"/>
    <col min="10" max="10" width="10.6640625" customWidth="1"/>
    <col min="11" max="11" width="11" customWidth="1"/>
    <col min="12" max="13" width="11.33203125" customWidth="1"/>
    <col min="14" max="15" width="9.44140625" customWidth="1"/>
    <col min="16" max="16" width="11.109375" customWidth="1"/>
    <col min="17" max="20" width="9.44140625" customWidth="1"/>
    <col min="21" max="22" width="11.33203125" customWidth="1"/>
    <col min="23" max="23" width="15.109375" customWidth="1"/>
    <col min="24" max="24" width="12.88671875" customWidth="1"/>
    <col min="25" max="25" width="10.88671875" customWidth="1"/>
    <col min="26" max="26" width="11.33203125" customWidth="1"/>
  </cols>
  <sheetData>
    <row r="1" spans="2:23" ht="15.6">
      <c r="C1" s="6" t="s">
        <v>19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611403</v>
      </c>
      <c r="Q4" s="4">
        <v>6113230</v>
      </c>
      <c r="R4" s="4">
        <v>611291</v>
      </c>
      <c r="S4" s="4">
        <v>611292</v>
      </c>
      <c r="T4" s="4">
        <v>611181</v>
      </c>
      <c r="U4" s="4">
        <v>611181</v>
      </c>
      <c r="V4" s="4">
        <v>6117325</v>
      </c>
      <c r="W4" s="4" t="s">
        <v>3</v>
      </c>
    </row>
    <row r="5" spans="2:23" ht="28.8">
      <c r="B5" s="1">
        <v>1</v>
      </c>
      <c r="C5" s="1">
        <v>2210</v>
      </c>
      <c r="D5" s="2" t="s">
        <v>0</v>
      </c>
      <c r="E5" s="2">
        <v>20489</v>
      </c>
      <c r="F5" s="1">
        <v>484162.54</v>
      </c>
      <c r="G5" s="1">
        <v>194914.78</v>
      </c>
      <c r="H5" s="1">
        <v>56276.3</v>
      </c>
      <c r="I5" s="1">
        <v>6842.16</v>
      </c>
      <c r="J5" s="1">
        <v>35340.5</v>
      </c>
      <c r="K5" s="1"/>
      <c r="L5" s="1">
        <v>2917</v>
      </c>
      <c r="M5" s="1">
        <v>48726</v>
      </c>
      <c r="N5" s="1">
        <v>5448.62</v>
      </c>
      <c r="O5" s="1">
        <v>11498</v>
      </c>
      <c r="P5" s="1"/>
      <c r="Q5" s="1"/>
      <c r="R5" s="1">
        <v>43500</v>
      </c>
      <c r="S5" s="1">
        <v>101400</v>
      </c>
      <c r="T5" s="1"/>
      <c r="U5" s="1"/>
      <c r="V5" s="1"/>
      <c r="W5" s="8">
        <f>E5+F5+G5+H5+I5+J5+K5+L5+M5+N5+U5+O5+Q5+R5+S5+P5+T5+V5</f>
        <v>1011514.9</v>
      </c>
    </row>
    <row r="6" spans="2:23">
      <c r="B6" s="1">
        <v>2</v>
      </c>
      <c r="C6" s="1">
        <v>2220</v>
      </c>
      <c r="D6" s="2" t="s">
        <v>13</v>
      </c>
      <c r="E6" s="2">
        <v>22606</v>
      </c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19" si="0">E6+F6+G6+H6+I6+J6+K6+L6+M6+N6+U6+O6+Q6+R6+S6+P6+T6+V6</f>
        <v>22606</v>
      </c>
    </row>
    <row r="7" spans="2:23">
      <c r="B7" s="1">
        <v>3</v>
      </c>
      <c r="C7" s="1">
        <v>2230</v>
      </c>
      <c r="D7" s="1" t="s">
        <v>4</v>
      </c>
      <c r="E7" s="1"/>
      <c r="F7" s="1">
        <v>107956.23</v>
      </c>
      <c r="G7" s="1">
        <v>220869.95</v>
      </c>
      <c r="H7" s="1"/>
      <c r="I7" s="1"/>
      <c r="J7" s="1"/>
      <c r="K7" s="1"/>
      <c r="L7" s="1"/>
      <c r="M7" s="1"/>
      <c r="N7" s="1"/>
      <c r="O7" s="1"/>
      <c r="P7" s="1">
        <v>156713.35999999999</v>
      </c>
      <c r="Q7" s="1"/>
      <c r="R7" s="1"/>
      <c r="S7" s="1"/>
      <c r="T7" s="1"/>
      <c r="U7" s="1"/>
      <c r="V7" s="1"/>
      <c r="W7" s="8">
        <f t="shared" si="0"/>
        <v>485539.54</v>
      </c>
    </row>
    <row r="8" spans="2:23">
      <c r="B8" s="1">
        <v>4</v>
      </c>
      <c r="C8" s="1">
        <v>2240</v>
      </c>
      <c r="D8" s="1" t="s">
        <v>5</v>
      </c>
      <c r="E8" s="1"/>
      <c r="F8" s="1">
        <v>710914.33</v>
      </c>
      <c r="G8" s="1">
        <v>94317.17</v>
      </c>
      <c r="H8" s="1">
        <v>25417.43</v>
      </c>
      <c r="I8" s="1">
        <v>11050</v>
      </c>
      <c r="J8" s="1">
        <v>61646.87</v>
      </c>
      <c r="K8" s="1">
        <v>400</v>
      </c>
      <c r="L8" s="1">
        <v>23590</v>
      </c>
      <c r="M8" s="1">
        <v>82800</v>
      </c>
      <c r="N8" s="1">
        <v>4814.8599999999997</v>
      </c>
      <c r="O8" s="1"/>
      <c r="P8" s="1"/>
      <c r="Q8" s="1"/>
      <c r="R8" s="1"/>
      <c r="S8" s="1"/>
      <c r="T8" s="1"/>
      <c r="U8" s="1"/>
      <c r="V8" s="1"/>
      <c r="W8" s="8">
        <f t="shared" si="0"/>
        <v>1014950.66</v>
      </c>
    </row>
    <row r="9" spans="2:23">
      <c r="B9" s="1">
        <v>5</v>
      </c>
      <c r="C9" s="1">
        <v>2250</v>
      </c>
      <c r="D9" s="1" t="s">
        <v>6</v>
      </c>
      <c r="E9" s="1"/>
      <c r="F9" s="1"/>
      <c r="G9" s="1"/>
      <c r="H9" s="1">
        <v>600</v>
      </c>
      <c r="I9" s="1"/>
      <c r="J9" s="1">
        <v>900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1500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25654.82</v>
      </c>
      <c r="G10" s="1">
        <v>15127.23</v>
      </c>
      <c r="H10" s="1">
        <v>962.6</v>
      </c>
      <c r="I10" s="1"/>
      <c r="J10" s="1">
        <v>433.69</v>
      </c>
      <c r="K10" s="1">
        <v>322.86</v>
      </c>
      <c r="L10" s="1">
        <v>558.25</v>
      </c>
      <c r="M10" s="1">
        <v>767.51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43826.960000000006</v>
      </c>
    </row>
    <row r="11" spans="2:23">
      <c r="B11" s="1">
        <f t="shared" si="1"/>
        <v>7</v>
      </c>
      <c r="C11" s="1">
        <v>2273</v>
      </c>
      <c r="D11" s="1" t="s">
        <v>8</v>
      </c>
      <c r="E11" s="1">
        <v>34758.080000000002</v>
      </c>
      <c r="F11" s="11">
        <v>541922.81999999995</v>
      </c>
      <c r="G11" s="11">
        <v>266979.65999999997</v>
      </c>
      <c r="H11" s="11">
        <v>25590.48</v>
      </c>
      <c r="I11" s="1"/>
      <c r="J11" s="1">
        <v>13776.25</v>
      </c>
      <c r="K11" s="1">
        <v>8170.04</v>
      </c>
      <c r="L11" s="1">
        <v>19334.36</v>
      </c>
      <c r="M11" s="1">
        <v>17688.91</v>
      </c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928220.59999999986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642200.19999999995</v>
      </c>
      <c r="G12" s="1">
        <v>50293.68</v>
      </c>
      <c r="H12" s="1">
        <v>50292.35</v>
      </c>
      <c r="I12" s="1"/>
      <c r="J12" s="1">
        <v>29302.07</v>
      </c>
      <c r="K12" s="1">
        <v>36092.18</v>
      </c>
      <c r="L12" s="1">
        <v>62.5</v>
      </c>
      <c r="M12" s="1">
        <v>167485.57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975728.55</v>
      </c>
    </row>
    <row r="13" spans="2:23">
      <c r="B13" s="1">
        <v>9</v>
      </c>
      <c r="C13" s="1">
        <v>2275</v>
      </c>
      <c r="D13" s="1" t="s">
        <v>18</v>
      </c>
      <c r="E13" s="1"/>
      <c r="F13" s="10">
        <v>164699.79999999999</v>
      </c>
      <c r="G13" s="10">
        <v>32317.57</v>
      </c>
      <c r="H13" s="1">
        <v>766.44</v>
      </c>
      <c r="I13" s="1"/>
      <c r="J13" s="1"/>
      <c r="K13" s="1">
        <v>257.06</v>
      </c>
      <c r="L13" s="1"/>
      <c r="M13" s="1">
        <v>563.33000000000004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198604.19999999998</v>
      </c>
    </row>
    <row r="14" spans="2:23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8">
        <f t="shared" si="0"/>
        <v>0</v>
      </c>
    </row>
    <row r="16" spans="2:23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0</v>
      </c>
    </row>
    <row r="17" spans="2:24" ht="28.8">
      <c r="B17" s="1">
        <v>13</v>
      </c>
      <c r="C17" s="1">
        <v>3110</v>
      </c>
      <c r="D17" s="2" t="s">
        <v>12</v>
      </c>
      <c r="E17" s="1">
        <v>68192</v>
      </c>
      <c r="F17" s="1">
        <v>39894</v>
      </c>
      <c r="G17" s="1"/>
      <c r="H17" s="1">
        <v>189990</v>
      </c>
      <c r="I17" s="1"/>
      <c r="J17" s="1"/>
      <c r="K17" s="11"/>
      <c r="L17" s="1"/>
      <c r="M17" s="1">
        <v>84900</v>
      </c>
      <c r="N17" s="1"/>
      <c r="O17" s="1"/>
      <c r="P17" s="1"/>
      <c r="Q17" s="1"/>
      <c r="R17" s="1">
        <v>148500</v>
      </c>
      <c r="S17" s="1">
        <v>346500</v>
      </c>
      <c r="T17" s="1">
        <v>250372</v>
      </c>
      <c r="U17" s="11">
        <v>584196</v>
      </c>
      <c r="V17" s="11"/>
      <c r="W17" s="8">
        <f t="shared" si="0"/>
        <v>1712544</v>
      </c>
    </row>
    <row r="18" spans="2:24">
      <c r="B18" s="1">
        <v>14</v>
      </c>
      <c r="C18" s="1">
        <v>3132</v>
      </c>
      <c r="D18" s="10" t="s">
        <v>14</v>
      </c>
      <c r="E18" s="1"/>
      <c r="F18" s="1"/>
      <c r="G18" s="11">
        <v>864302.38</v>
      </c>
      <c r="H18" s="1"/>
      <c r="I18" s="1"/>
      <c r="J18" s="1"/>
      <c r="K18" s="11">
        <v>927811.8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8">
        <f t="shared" si="0"/>
        <v>1792114.1800000002</v>
      </c>
    </row>
    <row r="19" spans="2:24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>
        <v>195796</v>
      </c>
      <c r="W19" s="8">
        <f t="shared" si="0"/>
        <v>195796</v>
      </c>
    </row>
    <row r="20" spans="2:24">
      <c r="B20" s="1"/>
      <c r="C20" s="1"/>
      <c r="D20" s="5" t="s">
        <v>10</v>
      </c>
      <c r="E20" s="8">
        <f>SUM(E5:E19)</f>
        <v>146045.08000000002</v>
      </c>
      <c r="F20" s="8">
        <f t="shared" ref="F20:W20" si="2">SUM(F5:F19)</f>
        <v>2717404.74</v>
      </c>
      <c r="G20" s="8">
        <f t="shared" si="2"/>
        <v>1739122.42</v>
      </c>
      <c r="H20" s="8">
        <f t="shared" si="2"/>
        <v>349895.6</v>
      </c>
      <c r="I20" s="8">
        <f t="shared" si="2"/>
        <v>17892.16</v>
      </c>
      <c r="J20" s="8">
        <f t="shared" si="2"/>
        <v>141399.38</v>
      </c>
      <c r="K20" s="8">
        <f t="shared" si="2"/>
        <v>973053.94000000006</v>
      </c>
      <c r="L20" s="8">
        <f t="shared" si="2"/>
        <v>46462.11</v>
      </c>
      <c r="M20" s="8">
        <f t="shared" si="2"/>
        <v>402931.32</v>
      </c>
      <c r="N20" s="8">
        <f t="shared" si="2"/>
        <v>10263.48</v>
      </c>
      <c r="O20" s="8">
        <f t="shared" si="2"/>
        <v>11498</v>
      </c>
      <c r="P20" s="8">
        <f t="shared" si="2"/>
        <v>156713.35999999999</v>
      </c>
      <c r="Q20" s="8">
        <f t="shared" si="2"/>
        <v>0</v>
      </c>
      <c r="R20" s="8">
        <f t="shared" si="2"/>
        <v>192000</v>
      </c>
      <c r="S20" s="8">
        <f t="shared" si="2"/>
        <v>447900</v>
      </c>
      <c r="T20" s="8">
        <f t="shared" si="2"/>
        <v>250372</v>
      </c>
      <c r="U20" s="8">
        <f t="shared" si="2"/>
        <v>584196</v>
      </c>
      <c r="V20" s="8">
        <f t="shared" si="2"/>
        <v>195796</v>
      </c>
      <c r="W20" s="8">
        <f t="shared" si="2"/>
        <v>8382945.5899999999</v>
      </c>
      <c r="X20" s="12"/>
    </row>
    <row r="22" spans="2:24">
      <c r="W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2025-01-02T10:52:43Z</dcterms:modified>
</cp:coreProperties>
</file>